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M:\Student Centre\Academic Programs &amp; Teaching Support\Off-Campus Activities\Travelling Studios\2020 Travelling Studios\"/>
    </mc:Choice>
  </mc:AlternateContent>
  <xr:revisionPtr revIDLastSave="0" documentId="8_{5A076CA3-1E18-4343-9280-07BF19ED1B7C}" xr6:coauthVersionLast="41" xr6:coauthVersionMax="41" xr10:uidLastSave="{00000000-0000-0000-0000-000000000000}"/>
  <bookViews>
    <workbookView xWindow="-120" yWindow="-120" windowWidth="29040" windowHeight="15840" activeTab="1" xr2:uid="{00000000-000D-0000-FFFF-FFFF00000000}"/>
  </bookViews>
  <sheets>
    <sheet name="Help" sheetId="6" r:id="rId1"/>
    <sheet name="Template" sheetId="9" r:id="rId2"/>
    <sheet name="Template (Example)" sheetId="11"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11" l="1"/>
  <c r="E20" i="11"/>
  <c r="G20" i="11"/>
  <c r="E26" i="11"/>
  <c r="G26" i="11"/>
  <c r="G43" i="11" s="1"/>
  <c r="E31" i="11"/>
  <c r="G31" i="11"/>
  <c r="E37" i="11"/>
  <c r="G37" i="11" s="1"/>
  <c r="G41" i="11"/>
  <c r="E48" i="11"/>
  <c r="E54" i="11" s="1"/>
  <c r="G54" i="11" s="1"/>
  <c r="E51" i="11"/>
  <c r="E52" i="11"/>
  <c r="E53" i="11"/>
  <c r="C19" i="11"/>
  <c r="C18" i="11"/>
  <c r="C17" i="11"/>
  <c r="C16" i="11"/>
  <c r="C14" i="11"/>
  <c r="G11" i="9"/>
  <c r="E20" i="9"/>
  <c r="G20" i="9"/>
  <c r="G43" i="9" s="1"/>
  <c r="E26" i="9"/>
  <c r="G26" i="9"/>
  <c r="G31" i="9"/>
  <c r="E37" i="9"/>
  <c r="G37" i="9" s="1"/>
  <c r="G41" i="9"/>
  <c r="E48" i="9"/>
  <c r="E54" i="9" s="1"/>
  <c r="G54" i="9" s="1"/>
  <c r="E51" i="9"/>
  <c r="E52" i="9"/>
  <c r="E53" i="9"/>
  <c r="C19" i="9"/>
  <c r="C18" i="9"/>
  <c r="C17" i="9"/>
  <c r="C14" i="9"/>
  <c r="G56" i="11" l="1"/>
  <c r="G58" i="11" s="1"/>
  <c r="G45" i="11"/>
  <c r="G45" i="9"/>
  <c r="G56" i="9"/>
  <c r="G58" i="9" s="1"/>
</calcChain>
</file>

<file path=xl/sharedStrings.xml><?xml version="1.0" encoding="utf-8"?>
<sst xmlns="http://schemas.openxmlformats.org/spreadsheetml/2006/main" count="97" uniqueCount="56">
  <si>
    <t>Faculty of Architecture, Building and Planning</t>
  </si>
  <si>
    <t>DR</t>
  </si>
  <si>
    <t>CR</t>
  </si>
  <si>
    <t>Balance</t>
  </si>
  <si>
    <t>Available Funding</t>
  </si>
  <si>
    <t>Staff Travel Expenses</t>
  </si>
  <si>
    <t>Overseas Studio Expenses</t>
  </si>
  <si>
    <t>Materials expenses</t>
  </si>
  <si>
    <t>Travel expenses (e.g. bus hire)</t>
  </si>
  <si>
    <t>Local Studio Expenses</t>
  </si>
  <si>
    <t>Materials for studio exhibition</t>
  </si>
  <si>
    <t>Catering for exhibition opening</t>
  </si>
  <si>
    <t>Sub-total - Local studio expenses</t>
  </si>
  <si>
    <t>Sub-total - Staff expenses</t>
  </si>
  <si>
    <t>Sub-total - Overseas studio expenses</t>
  </si>
  <si>
    <t>Contingency</t>
  </si>
  <si>
    <t>Contingency for unplanned expenses</t>
  </si>
  <si>
    <t>Student Subsidy</t>
  </si>
  <si>
    <t>Total Expenses before student subsidy:</t>
  </si>
  <si>
    <t>No of students</t>
  </si>
  <si>
    <t>Destination:</t>
  </si>
  <si>
    <t>Studio Leader:</t>
  </si>
  <si>
    <t>Duration of Studio:</t>
  </si>
  <si>
    <t>No of Staff:</t>
  </si>
  <si>
    <t>Travelling Studio Budget Template</t>
  </si>
  <si>
    <t>City, Country</t>
  </si>
  <si>
    <r>
      <t xml:space="preserve">Student Subsidy:
</t>
    </r>
    <r>
      <rPr>
        <sz val="10"/>
        <rFont val="Arial"/>
      </rPr>
      <t>It is desirable to maximise the subsidy available to students partaking in a studio, to promote equitable participation.  As such the student subsidy is dependent on other expenses incurred by the studio, and studio leaders are encouraged to minimise studio expenses in order to provide the largest possible subsidy for participants.
It is expected that studios will provide a subsidy of no less than $800 per student for a fully-enrolled class.</t>
    </r>
  </si>
  <si>
    <r>
      <t xml:space="preserve">Format:
</t>
    </r>
    <r>
      <rPr>
        <sz val="10"/>
        <rFont val="Arial"/>
      </rPr>
      <t>The template lists expenses which are likely to be common to most studios, however there are other expenses which might be incurred on any particular studio.  Studio leaders should add these into the template as appropriate.
The template has been designed for data entry into the cells with an orange border, with sub-totals and the final student subsidy automatically calculating from entered values.
Values for costs should be entered as a total expense (e.g. total meals expenses, not per person or per day).</t>
    </r>
  </si>
  <si>
    <t>Total Expenses</t>
  </si>
  <si>
    <t>Balance of funds available for student subsidy or student costs (e.g accomodation, local land transfers, etc)</t>
  </si>
  <si>
    <t>Subsidy per student: (Normally $800 - less costs borne by the Faculty on their behalf)</t>
  </si>
  <si>
    <t>Accomodation - students</t>
  </si>
  <si>
    <t>land transfers - students</t>
  </si>
  <si>
    <t>Blance of student bursary available for cash distribution:</t>
  </si>
  <si>
    <t>Other incidental costs -students</t>
  </si>
  <si>
    <t>Expected budget surplus/ (deficit)</t>
  </si>
  <si>
    <t>14 Days</t>
  </si>
  <si>
    <t>Funds</t>
  </si>
  <si>
    <t>Rail costs</t>
  </si>
  <si>
    <t>Student costs which will come out of $800 subsidy</t>
  </si>
  <si>
    <t>Tutor costs here in Melbourne</t>
  </si>
  <si>
    <t>Name</t>
  </si>
  <si>
    <t>Land transfers - students</t>
  </si>
  <si>
    <t>Sub-total - Student expenses</t>
  </si>
  <si>
    <t>1 UoM staff travelling</t>
  </si>
  <si>
    <t>Travelling Studio Budget</t>
  </si>
  <si>
    <t>Travelling Studio Budget Year:</t>
  </si>
  <si>
    <t>Staff wages x 3 people</t>
  </si>
  <si>
    <t>Vehicle hire and fuel</t>
  </si>
  <si>
    <t xml:space="preserve"> Studio Expenses</t>
  </si>
  <si>
    <r>
      <t>Purpose:</t>
    </r>
    <r>
      <rPr>
        <sz val="10"/>
        <rFont val="Arial"/>
      </rPr>
      <t xml:space="preserve">
The travelling studio budget template has been created to assist staff in planning the expenses of their travelling studio within the $12,500 / $25,000 allocated budget.</t>
    </r>
  </si>
  <si>
    <r>
      <t xml:space="preserve">Queries:
</t>
    </r>
    <r>
      <rPr>
        <sz val="10"/>
        <rFont val="Arial"/>
      </rPr>
      <t>Queries regarding travelling studios can be directed to:
Katie Frank x 55374 kfrank@unimelb.edu.au (Policy, Guidelines, Application process, General queries)
Sachi Sarathchandra, x59448, sachitra.sarathchandra@unimelb.edu.au (Budgeting, Financial Management)
Victor Andries, x54209, andriesf@unimelb.edu.au (Travel quotes and bookings, travel advice)</t>
    </r>
  </si>
  <si>
    <r>
      <t xml:space="preserve">Available Funding:
</t>
    </r>
    <r>
      <rPr>
        <sz val="10"/>
        <rFont val="Arial"/>
      </rPr>
      <t>The Faculty has committed $25,000 for a 25-pt studio (or $12,500 for 12.5-pt studio) in support of each travelling studio in recognition of the importance of the activities to the Faculty's profile.  Due to this significant commitment, additional funding for studios will only be considered in exceptional circumstances by application to the Dean's Office.</t>
    </r>
  </si>
  <si>
    <t>2 staff</t>
  </si>
  <si>
    <t>xxx</t>
  </si>
  <si>
    <t>XX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</si>
</sst>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0.00_ ;[Red]\-#,##0.00\ "/>
    <numFmt numFmtId="168" formatCode="#,##0_ ;[Red]\-#,##0\ "/>
    <numFmt numFmtId="169" formatCode="_-&quot;$&quot;* #,##0_-;\-&quot;$&quot;* #,##0_-;_-&quot;$&quot;* &quot;-&quot;??_-;_-@_-"/>
  </numFmts>
  <fonts count="8" x14ac:knownFonts="1">
    <font>
      <sz val="10"/>
      <name val="Arial"/>
    </font>
    <font>
      <sz val="10"/>
      <name val="Arial"/>
    </font>
    <font>
      <b/>
      <sz val="10"/>
      <name val="Arial"/>
      <family val="2"/>
    </font>
    <font>
      <sz val="10"/>
      <name val="Arial"/>
    </font>
    <font>
      <sz val="8"/>
      <name val="Arial"/>
      <family val="2"/>
    </font>
    <font>
      <i/>
      <sz val="10"/>
      <name val="Arial"/>
      <family val="2"/>
    </font>
    <font>
      <sz val="10"/>
      <name val="Arial"/>
      <family val="2"/>
    </font>
    <font>
      <b/>
      <sz val="10"/>
      <color theme="3"/>
      <name val="Arial"/>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6">
    <border>
      <left/>
      <right/>
      <top/>
      <bottom/>
      <diagonal/>
    </border>
    <border>
      <left style="hair">
        <color indexed="53"/>
      </left>
      <right style="hair">
        <color indexed="53"/>
      </right>
      <top style="hair">
        <color indexed="53"/>
      </top>
      <bottom style="hair">
        <color indexed="53"/>
      </bottom>
      <diagonal/>
    </border>
    <border>
      <left/>
      <right/>
      <top style="hair">
        <color indexed="53"/>
      </top>
      <bottom/>
      <diagonal/>
    </border>
    <border>
      <left style="hair">
        <color indexed="53"/>
      </left>
      <right/>
      <top style="hair">
        <color indexed="53"/>
      </top>
      <bottom style="hair">
        <color indexed="53"/>
      </bottom>
      <diagonal/>
    </border>
    <border>
      <left/>
      <right/>
      <top style="hair">
        <color indexed="53"/>
      </top>
      <bottom style="hair">
        <color indexed="53"/>
      </bottom>
      <diagonal/>
    </border>
    <border>
      <left/>
      <right style="hair">
        <color indexed="53"/>
      </right>
      <top style="hair">
        <color indexed="53"/>
      </top>
      <bottom style="hair">
        <color indexed="53"/>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45">
    <xf numFmtId="0" fontId="0" fillId="0" borderId="0" xfId="0"/>
    <xf numFmtId="0" fontId="2" fillId="0" borderId="0" xfId="0" applyFont="1"/>
    <xf numFmtId="0" fontId="0" fillId="0" borderId="0" xfId="0" applyAlignment="1">
      <alignment horizontal="left" indent="1"/>
    </xf>
    <xf numFmtId="0" fontId="3"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2" fillId="0" borderId="0" xfId="0" applyFont="1" applyAlignment="1">
      <alignment horizontal="left"/>
    </xf>
    <xf numFmtId="0" fontId="5" fillId="0" borderId="0" xfId="0" applyFont="1"/>
    <xf numFmtId="167" fontId="0" fillId="0" borderId="0" xfId="0" applyNumberFormat="1"/>
    <xf numFmtId="168" fontId="2" fillId="0" borderId="1" xfId="1" applyNumberFormat="1" applyFont="1" applyFill="1" applyBorder="1"/>
    <xf numFmtId="15" fontId="0" fillId="0" borderId="0" xfId="0" applyNumberFormat="1"/>
    <xf numFmtId="0" fontId="2" fillId="0" borderId="0" xfId="0" applyFont="1" applyAlignment="1">
      <alignment horizontal="left" vertical="top" wrapText="1"/>
    </xf>
    <xf numFmtId="0" fontId="7" fillId="0" borderId="0" xfId="0" applyFont="1"/>
    <xf numFmtId="169" fontId="0" fillId="0" borderId="0" xfId="2" applyNumberFormat="1" applyFont="1"/>
    <xf numFmtId="164" fontId="0" fillId="0" borderId="0" xfId="2" applyNumberFormat="1" applyFont="1"/>
    <xf numFmtId="164" fontId="2" fillId="0" borderId="0" xfId="2" applyNumberFormat="1" applyFont="1"/>
    <xf numFmtId="164" fontId="1" fillId="0" borderId="1" xfId="2" applyNumberFormat="1" applyFill="1" applyBorder="1"/>
    <xf numFmtId="164" fontId="2" fillId="2" borderId="2" xfId="2" applyNumberFormat="1" applyFont="1" applyFill="1" applyBorder="1"/>
    <xf numFmtId="164" fontId="2" fillId="2" borderId="0" xfId="2" applyNumberFormat="1" applyFont="1" applyFill="1" applyBorder="1"/>
    <xf numFmtId="164" fontId="2" fillId="0" borderId="0" xfId="2" applyNumberFormat="1" applyFont="1" applyFill="1" applyBorder="1"/>
    <xf numFmtId="0" fontId="2" fillId="3" borderId="0" xfId="0" applyFont="1" applyFill="1"/>
    <xf numFmtId="164" fontId="2" fillId="3" borderId="0" xfId="2" applyNumberFormat="1" applyFont="1" applyFill="1"/>
    <xf numFmtId="0" fontId="0" fillId="3" borderId="0" xfId="0" applyFill="1"/>
    <xf numFmtId="0" fontId="2" fillId="3" borderId="0" xfId="0" applyFont="1" applyFill="1" applyAlignment="1">
      <alignment horizontal="left" wrapText="1"/>
    </xf>
    <xf numFmtId="164" fontId="3" fillId="0" borderId="1" xfId="2" applyNumberFormat="1" applyFont="1" applyFill="1" applyBorder="1"/>
    <xf numFmtId="164" fontId="0" fillId="0" borderId="0" xfId="2" applyNumberFormat="1" applyFont="1" applyProtection="1">
      <protection locked="0"/>
    </xf>
    <xf numFmtId="164" fontId="1" fillId="0" borderId="1" xfId="2" applyNumberFormat="1" applyFill="1" applyBorder="1" applyProtection="1">
      <protection locked="0"/>
    </xf>
    <xf numFmtId="164" fontId="3" fillId="0" borderId="0" xfId="2" applyNumberFormat="1" applyFont="1"/>
    <xf numFmtId="164" fontId="0" fillId="0" borderId="0" xfId="0" applyNumberFormat="1"/>
    <xf numFmtId="165" fontId="0" fillId="0" borderId="0" xfId="2" applyFont="1"/>
    <xf numFmtId="0" fontId="0" fillId="3" borderId="0" xfId="0" applyFill="1" applyAlignment="1">
      <alignment horizontal="left"/>
    </xf>
    <xf numFmtId="164" fontId="3" fillId="3" borderId="0" xfId="2" applyNumberFormat="1" applyFont="1" applyFill="1"/>
    <xf numFmtId="164" fontId="3" fillId="0" borderId="0" xfId="2" applyNumberFormat="1" applyFont="1" applyFill="1" applyBorder="1"/>
    <xf numFmtId="165" fontId="0" fillId="0" borderId="0" xfId="0" applyNumberFormat="1"/>
    <xf numFmtId="0" fontId="5" fillId="0" borderId="0" xfId="0" applyFont="1" applyAlignment="1">
      <alignment horizontal="left"/>
    </xf>
    <xf numFmtId="164" fontId="3" fillId="0" borderId="1" xfId="2" applyNumberFormat="1" applyFont="1" applyFill="1" applyBorder="1" applyProtection="1">
      <protection locked="0"/>
    </xf>
    <xf numFmtId="168" fontId="2" fillId="0" borderId="1" xfId="1" applyNumberFormat="1" applyFont="1" applyFill="1" applyBorder="1" applyProtection="1">
      <protection locked="0"/>
    </xf>
    <xf numFmtId="0" fontId="0" fillId="0" borderId="0" xfId="0" applyFont="1" applyAlignment="1">
      <alignment horizontal="left"/>
    </xf>
    <xf numFmtId="0" fontId="0" fillId="0" borderId="0" xfId="0" applyFont="1"/>
    <xf numFmtId="0" fontId="0" fillId="0" borderId="3" xfId="0" applyFont="1" applyBorder="1" applyAlignment="1" applyProtection="1">
      <alignment horizontal="left" indent="1"/>
      <protection locked="0"/>
    </xf>
    <xf numFmtId="0" fontId="0" fillId="0" borderId="4" xfId="0" applyBorder="1" applyAlignment="1" applyProtection="1">
      <alignment horizontal="left" indent="1"/>
      <protection locked="0"/>
    </xf>
    <xf numFmtId="0" fontId="0" fillId="0" borderId="5" xfId="0" applyBorder="1" applyAlignment="1" applyProtection="1">
      <alignment horizontal="left" indent="1"/>
      <protection locked="0"/>
    </xf>
    <xf numFmtId="0" fontId="2" fillId="3" borderId="0" xfId="0" applyFont="1" applyFill="1" applyAlignment="1">
      <alignment horizontal="left" wrapText="1"/>
    </xf>
    <xf numFmtId="0" fontId="3" fillId="0" borderId="3" xfId="0" applyFont="1" applyBorder="1" applyAlignment="1" applyProtection="1">
      <alignment horizontal="left" indent="1"/>
      <protection locked="0"/>
    </xf>
    <xf numFmtId="0" fontId="6" fillId="0" borderId="3" xfId="0" applyFont="1" applyBorder="1" applyAlignment="1" applyProtection="1">
      <alignment horizontal="left" indent="1"/>
      <protection locked="0"/>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7"/>
  <sheetViews>
    <sheetView showGridLines="0" zoomScaleNormal="100" workbookViewId="0"/>
  </sheetViews>
  <sheetFormatPr defaultColWidth="8.85546875" defaultRowHeight="12.75" x14ac:dyDescent="0.2"/>
  <cols>
    <col min="1" max="1" width="3.42578125" customWidth="1"/>
    <col min="2" max="2" width="73.28515625" customWidth="1"/>
    <col min="3" max="3" width="17.42578125" customWidth="1"/>
  </cols>
  <sheetData>
    <row r="1" spans="2:4" x14ac:dyDescent="0.2">
      <c r="B1" s="1" t="s">
        <v>24</v>
      </c>
      <c r="C1" s="38"/>
      <c r="D1" s="10"/>
    </row>
    <row r="2" spans="2:4" x14ac:dyDescent="0.2">
      <c r="B2" s="1"/>
      <c r="D2" s="10"/>
    </row>
    <row r="3" spans="2:4" ht="45" customHeight="1" x14ac:dyDescent="0.2">
      <c r="B3" s="11" t="s">
        <v>50</v>
      </c>
    </row>
    <row r="4" spans="2:4" ht="110.25" customHeight="1" x14ac:dyDescent="0.2">
      <c r="B4" s="11" t="s">
        <v>27</v>
      </c>
    </row>
    <row r="5" spans="2:4" ht="73.5" customHeight="1" x14ac:dyDescent="0.2">
      <c r="B5" s="11" t="s">
        <v>52</v>
      </c>
    </row>
    <row r="6" spans="2:4" ht="98.25" customHeight="1" x14ac:dyDescent="0.2">
      <c r="B6" s="11" t="s">
        <v>26</v>
      </c>
    </row>
    <row r="7" spans="2:4" ht="102" x14ac:dyDescent="0.2">
      <c r="B7" s="11" t="s">
        <v>51</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showGridLines="0" tabSelected="1" topLeftCell="A31" zoomScaleNormal="100" workbookViewId="0"/>
  </sheetViews>
  <sheetFormatPr defaultColWidth="8.85546875" defaultRowHeight="12.75" x14ac:dyDescent="0.2"/>
  <cols>
    <col min="1" max="1" width="3.85546875" customWidth="1"/>
    <col min="2" max="2" width="3.42578125" customWidth="1"/>
    <col min="3" max="3" width="38.42578125" customWidth="1"/>
    <col min="4" max="4" width="11.42578125" customWidth="1"/>
    <col min="5" max="5" width="12.28515625" customWidth="1"/>
    <col min="6" max="7" width="14" customWidth="1"/>
    <col min="8" max="8" width="9.85546875" customWidth="1"/>
    <col min="11" max="11" width="11.28515625" bestFit="1" customWidth="1"/>
  </cols>
  <sheetData>
    <row r="1" spans="1:7" x14ac:dyDescent="0.2">
      <c r="A1" s="12" t="s">
        <v>0</v>
      </c>
    </row>
    <row r="2" spans="1:7" x14ac:dyDescent="0.2">
      <c r="B2" s="1" t="s">
        <v>46</v>
      </c>
      <c r="E2" s="43">
        <v>2018</v>
      </c>
      <c r="F2" s="40"/>
      <c r="G2" s="41"/>
    </row>
    <row r="3" spans="1:7" x14ac:dyDescent="0.2">
      <c r="C3" t="s">
        <v>20</v>
      </c>
      <c r="E3" s="39" t="s">
        <v>54</v>
      </c>
      <c r="F3" s="40"/>
      <c r="G3" s="41"/>
    </row>
    <row r="4" spans="1:7" x14ac:dyDescent="0.2">
      <c r="C4" t="s">
        <v>21</v>
      </c>
      <c r="E4" s="39" t="s">
        <v>54</v>
      </c>
      <c r="F4" s="40"/>
      <c r="G4" s="41"/>
    </row>
    <row r="5" spans="1:7" x14ac:dyDescent="0.2">
      <c r="C5" t="s">
        <v>22</v>
      </c>
      <c r="E5" s="39" t="s">
        <v>55</v>
      </c>
      <c r="F5" s="40"/>
      <c r="G5" s="41"/>
    </row>
    <row r="6" spans="1:7" x14ac:dyDescent="0.2">
      <c r="C6" t="s">
        <v>23</v>
      </c>
      <c r="E6" s="39" t="s">
        <v>53</v>
      </c>
      <c r="F6" s="40"/>
      <c r="G6" s="41"/>
    </row>
    <row r="8" spans="1:7" x14ac:dyDescent="0.2">
      <c r="E8" s="5" t="s">
        <v>1</v>
      </c>
      <c r="F8" s="5" t="s">
        <v>2</v>
      </c>
      <c r="G8" s="5" t="s">
        <v>3</v>
      </c>
    </row>
    <row r="9" spans="1:7" x14ac:dyDescent="0.2">
      <c r="E9" s="8"/>
      <c r="F9" s="8"/>
      <c r="G9" s="8"/>
    </row>
    <row r="10" spans="1:7" x14ac:dyDescent="0.2">
      <c r="B10" s="1" t="s">
        <v>4</v>
      </c>
      <c r="E10" s="13"/>
      <c r="F10" s="13"/>
      <c r="G10" s="13"/>
    </row>
    <row r="11" spans="1:7" x14ac:dyDescent="0.2">
      <c r="C11" s="3" t="s">
        <v>37</v>
      </c>
      <c r="D11" s="3"/>
      <c r="E11" s="14"/>
      <c r="F11" s="14">
        <v>25000</v>
      </c>
      <c r="G11" s="15">
        <f>F11</f>
        <v>25000</v>
      </c>
    </row>
    <row r="12" spans="1:7" x14ac:dyDescent="0.2">
      <c r="E12" s="14"/>
      <c r="F12" s="14"/>
      <c r="G12" s="15"/>
    </row>
    <row r="13" spans="1:7" x14ac:dyDescent="0.2">
      <c r="B13" s="1" t="s">
        <v>5</v>
      </c>
      <c r="E13" s="25"/>
      <c r="F13" s="14"/>
      <c r="G13" s="15"/>
    </row>
    <row r="14" spans="1:7" x14ac:dyDescent="0.2">
      <c r="C14" s="3" t="str">
        <f>"Flight cost x " &amp;E6</f>
        <v>Flight cost x 2 staff</v>
      </c>
      <c r="D14" s="3"/>
      <c r="E14" s="26">
        <v>0</v>
      </c>
      <c r="F14" s="14"/>
      <c r="G14" s="15"/>
    </row>
    <row r="15" spans="1:7" x14ac:dyDescent="0.2">
      <c r="C15" s="37" t="s">
        <v>47</v>
      </c>
      <c r="D15" s="4"/>
      <c r="E15" s="26">
        <v>0</v>
      </c>
      <c r="F15" s="14"/>
      <c r="G15" s="15"/>
    </row>
    <row r="16" spans="1:7" x14ac:dyDescent="0.2">
      <c r="C16" s="4" t="s">
        <v>48</v>
      </c>
      <c r="D16" s="4"/>
      <c r="E16" s="26">
        <v>0</v>
      </c>
      <c r="F16" s="14"/>
      <c r="G16" s="15"/>
    </row>
    <row r="17" spans="2:11" x14ac:dyDescent="0.2">
      <c r="C17" s="4" t="str">
        <f>"Accommodation x " &amp; E6 &amp; " x " &amp; E5</f>
        <v>Accommodation x 2 staff x XX Days</v>
      </c>
      <c r="D17" s="4"/>
      <c r="E17" s="26">
        <v>0</v>
      </c>
      <c r="F17" s="27"/>
      <c r="G17" s="15"/>
    </row>
    <row r="18" spans="2:11" x14ac:dyDescent="0.2">
      <c r="C18" s="4" t="str">
        <f>"Meals and Incidentals x " &amp; E6 &amp; " x " &amp;E5</f>
        <v>Meals and Incidentals x 2 staff x XX Days</v>
      </c>
      <c r="D18" s="4"/>
      <c r="E18" s="26">
        <v>0</v>
      </c>
      <c r="F18" s="14"/>
      <c r="G18" s="15"/>
    </row>
    <row r="19" spans="2:11" x14ac:dyDescent="0.2">
      <c r="C19" s="4" t="str">
        <f>"Airport Transfers x " &amp;E6</f>
        <v>Airport Transfers x 2 staff</v>
      </c>
      <c r="D19" s="4"/>
      <c r="E19" s="26">
        <v>0</v>
      </c>
      <c r="F19" s="14"/>
      <c r="G19" s="15"/>
    </row>
    <row r="20" spans="2:11" x14ac:dyDescent="0.2">
      <c r="B20" s="7" t="s">
        <v>13</v>
      </c>
      <c r="C20" s="4"/>
      <c r="D20" s="4"/>
      <c r="E20" s="17">
        <f>SUM(E14:E19)</f>
        <v>0</v>
      </c>
      <c r="F20" s="14"/>
      <c r="G20" s="15">
        <f>-E20</f>
        <v>0</v>
      </c>
    </row>
    <row r="21" spans="2:11" x14ac:dyDescent="0.2">
      <c r="B21" s="2"/>
      <c r="C21" s="3"/>
      <c r="D21" s="3"/>
      <c r="E21" s="14"/>
      <c r="F21" s="14"/>
      <c r="G21" s="15"/>
    </row>
    <row r="22" spans="2:11" x14ac:dyDescent="0.2">
      <c r="B22" s="1" t="s">
        <v>39</v>
      </c>
      <c r="C22" s="4"/>
      <c r="D22" s="4"/>
      <c r="E22" s="14"/>
      <c r="F22" s="14"/>
      <c r="G22" s="19"/>
    </row>
    <row r="23" spans="2:11" x14ac:dyDescent="0.2">
      <c r="B23" s="1"/>
      <c r="C23" s="3" t="s">
        <v>31</v>
      </c>
      <c r="D23" s="4"/>
      <c r="E23" s="24">
        <v>0</v>
      </c>
      <c r="F23" s="14"/>
      <c r="G23" s="19"/>
    </row>
    <row r="24" spans="2:11" x14ac:dyDescent="0.2">
      <c r="B24" s="1"/>
      <c r="C24" s="3" t="s">
        <v>42</v>
      </c>
      <c r="D24" s="4"/>
      <c r="E24" s="24">
        <v>0</v>
      </c>
      <c r="F24" s="14"/>
      <c r="G24" s="19"/>
    </row>
    <row r="25" spans="2:11" x14ac:dyDescent="0.2">
      <c r="B25" s="1"/>
      <c r="C25" s="3" t="s">
        <v>34</v>
      </c>
      <c r="D25" s="4"/>
      <c r="E25" s="24">
        <v>0</v>
      </c>
      <c r="F25" s="14"/>
      <c r="G25" s="19"/>
      <c r="I25" s="28"/>
      <c r="K25" s="29"/>
    </row>
    <row r="26" spans="2:11" x14ac:dyDescent="0.2">
      <c r="B26" s="34" t="s">
        <v>43</v>
      </c>
      <c r="C26" s="3"/>
      <c r="D26" s="4"/>
      <c r="E26" s="17">
        <f>SUM(E23:E25)</f>
        <v>0</v>
      </c>
      <c r="F26" s="14"/>
      <c r="G26" s="19">
        <f>-E26</f>
        <v>0</v>
      </c>
    </row>
    <row r="27" spans="2:11" x14ac:dyDescent="0.2">
      <c r="B27" s="1"/>
      <c r="C27" s="3"/>
      <c r="D27" s="4"/>
      <c r="E27" s="19"/>
      <c r="F27" s="14"/>
      <c r="G27" s="19"/>
    </row>
    <row r="28" spans="2:11" x14ac:dyDescent="0.2">
      <c r="B28" s="6" t="s">
        <v>49</v>
      </c>
      <c r="C28" s="4"/>
      <c r="D28" s="4"/>
      <c r="E28" s="14"/>
      <c r="F28" s="14"/>
      <c r="G28" s="15"/>
    </row>
    <row r="29" spans="2:11" x14ac:dyDescent="0.2">
      <c r="B29" s="2"/>
      <c r="C29" s="4" t="s">
        <v>7</v>
      </c>
      <c r="D29" s="4"/>
      <c r="E29" s="26">
        <v>0</v>
      </c>
      <c r="F29" s="14"/>
      <c r="G29" s="15"/>
    </row>
    <row r="30" spans="2:11" x14ac:dyDescent="0.2">
      <c r="B30" s="2"/>
      <c r="C30" s="4" t="s">
        <v>8</v>
      </c>
      <c r="D30" s="4"/>
      <c r="E30" s="26">
        <v>0</v>
      </c>
      <c r="F30" s="14"/>
      <c r="G30" s="15"/>
    </row>
    <row r="31" spans="2:11" x14ac:dyDescent="0.2">
      <c r="B31" s="34" t="s">
        <v>14</v>
      </c>
      <c r="C31" s="4"/>
      <c r="D31" s="4"/>
      <c r="E31" s="17">
        <v>0</v>
      </c>
      <c r="F31" s="14"/>
      <c r="G31" s="15">
        <f>-E31</f>
        <v>0</v>
      </c>
    </row>
    <row r="32" spans="2:11" x14ac:dyDescent="0.2">
      <c r="B32" s="2"/>
      <c r="C32" s="4"/>
      <c r="D32" s="4"/>
      <c r="E32" s="14"/>
      <c r="F32" s="14"/>
      <c r="G32" s="15"/>
    </row>
    <row r="33" spans="2:7" x14ac:dyDescent="0.2">
      <c r="B33" s="6" t="s">
        <v>9</v>
      </c>
      <c r="C33" s="3"/>
      <c r="D33" s="3"/>
      <c r="E33" s="14"/>
      <c r="F33" s="14"/>
      <c r="G33" s="15"/>
    </row>
    <row r="34" spans="2:7" x14ac:dyDescent="0.2">
      <c r="B34" s="2"/>
      <c r="C34" s="4" t="s">
        <v>10</v>
      </c>
      <c r="D34" s="4"/>
      <c r="E34" s="26">
        <v>0</v>
      </c>
      <c r="F34" s="14"/>
      <c r="G34" s="15"/>
    </row>
    <row r="35" spans="2:7" x14ac:dyDescent="0.2">
      <c r="B35" s="2"/>
      <c r="C35" s="4" t="s">
        <v>11</v>
      </c>
      <c r="D35" s="4"/>
      <c r="E35" s="26">
        <v>0</v>
      </c>
      <c r="F35" s="14"/>
      <c r="G35" s="15"/>
    </row>
    <row r="36" spans="2:7" x14ac:dyDescent="0.2">
      <c r="B36" s="2"/>
      <c r="C36" s="3" t="s">
        <v>40</v>
      </c>
      <c r="D36" s="4"/>
      <c r="E36" s="26">
        <v>0</v>
      </c>
      <c r="F36" s="14"/>
      <c r="G36" s="15"/>
    </row>
    <row r="37" spans="2:7" x14ac:dyDescent="0.2">
      <c r="B37" s="34" t="s">
        <v>12</v>
      </c>
      <c r="C37" s="4"/>
      <c r="D37" s="4"/>
      <c r="E37" s="17">
        <f>SUM(E34:E36)</f>
        <v>0</v>
      </c>
      <c r="F37" s="14"/>
      <c r="G37" s="15">
        <f>-E37</f>
        <v>0</v>
      </c>
    </row>
    <row r="38" spans="2:7" x14ac:dyDescent="0.2">
      <c r="C38" s="3"/>
      <c r="D38" s="3"/>
      <c r="E38" s="14"/>
      <c r="F38" s="14"/>
      <c r="G38" s="15"/>
    </row>
    <row r="39" spans="2:7" x14ac:dyDescent="0.2">
      <c r="C39" s="4"/>
      <c r="D39" s="4"/>
      <c r="E39" s="14"/>
      <c r="F39" s="14"/>
      <c r="G39" s="15"/>
    </row>
    <row r="40" spans="2:7" x14ac:dyDescent="0.2">
      <c r="B40" s="1" t="s">
        <v>15</v>
      </c>
      <c r="C40" s="4"/>
      <c r="D40" s="4"/>
      <c r="E40" s="14"/>
      <c r="F40" s="14"/>
      <c r="G40" s="15"/>
    </row>
    <row r="41" spans="2:7" x14ac:dyDescent="0.2">
      <c r="C41" s="4" t="s">
        <v>16</v>
      </c>
      <c r="D41" s="4"/>
      <c r="E41" s="16">
        <v>0</v>
      </c>
      <c r="F41" s="14"/>
      <c r="G41" s="15">
        <f>-E41</f>
        <v>0</v>
      </c>
    </row>
    <row r="42" spans="2:7" x14ac:dyDescent="0.2">
      <c r="C42" s="4"/>
      <c r="D42" s="4"/>
      <c r="E42" s="14"/>
      <c r="F42" s="14"/>
      <c r="G42" s="15"/>
    </row>
    <row r="43" spans="2:7" x14ac:dyDescent="0.2">
      <c r="B43" s="20" t="s">
        <v>18</v>
      </c>
      <c r="C43" s="30"/>
      <c r="D43" s="30"/>
      <c r="E43" s="31"/>
      <c r="F43" s="31"/>
      <c r="G43" s="21">
        <f>SUBTOTAL(9,G14:G42)</f>
        <v>0</v>
      </c>
    </row>
    <row r="44" spans="2:7" x14ac:dyDescent="0.2">
      <c r="B44" s="1"/>
      <c r="C44" s="4"/>
      <c r="D44" s="4"/>
      <c r="E44" s="14"/>
      <c r="F44" s="14"/>
      <c r="G44" s="15"/>
    </row>
    <row r="45" spans="2:7" ht="42.75" customHeight="1" x14ac:dyDescent="0.2">
      <c r="B45" s="42" t="s">
        <v>29</v>
      </c>
      <c r="C45" s="42"/>
      <c r="D45" s="23"/>
      <c r="E45" s="31"/>
      <c r="F45" s="31"/>
      <c r="G45" s="21">
        <f>G11+G43</f>
        <v>25000</v>
      </c>
    </row>
    <row r="46" spans="2:7" x14ac:dyDescent="0.2">
      <c r="C46" s="4"/>
      <c r="D46" s="4"/>
      <c r="E46" s="14"/>
      <c r="F46" s="14"/>
      <c r="G46" s="14"/>
    </row>
    <row r="47" spans="2:7" x14ac:dyDescent="0.2">
      <c r="B47" s="1" t="s">
        <v>17</v>
      </c>
      <c r="C47" s="3"/>
      <c r="D47" s="3"/>
      <c r="E47" s="14"/>
      <c r="F47" s="14"/>
      <c r="G47" s="14"/>
    </row>
    <row r="48" spans="2:7" x14ac:dyDescent="0.2">
      <c r="C48" s="4" t="s">
        <v>19</v>
      </c>
      <c r="D48" s="9">
        <v>16</v>
      </c>
      <c r="E48" s="18">
        <f>D48*800</f>
        <v>12800</v>
      </c>
      <c r="F48" s="14"/>
      <c r="G48" s="14"/>
    </row>
    <row r="49" spans="2:11" x14ac:dyDescent="0.2">
      <c r="E49" s="14"/>
      <c r="F49" s="14"/>
      <c r="G49" s="14"/>
    </row>
    <row r="50" spans="2:11" x14ac:dyDescent="0.2">
      <c r="B50" s="1" t="s">
        <v>30</v>
      </c>
      <c r="C50" s="4"/>
      <c r="D50" s="4"/>
      <c r="E50" s="14"/>
      <c r="F50" s="14"/>
      <c r="G50" s="19"/>
    </row>
    <row r="51" spans="2:11" x14ac:dyDescent="0.2">
      <c r="B51" s="1"/>
      <c r="C51" s="3" t="s">
        <v>31</v>
      </c>
      <c r="D51" s="4"/>
      <c r="E51" s="32">
        <f>E23</f>
        <v>0</v>
      </c>
      <c r="F51" s="14"/>
      <c r="G51" s="19"/>
    </row>
    <row r="52" spans="2:11" x14ac:dyDescent="0.2">
      <c r="B52" s="1"/>
      <c r="C52" s="3" t="s">
        <v>32</v>
      </c>
      <c r="D52" s="4"/>
      <c r="E52" s="32">
        <f>E24</f>
        <v>0</v>
      </c>
      <c r="F52" s="14"/>
      <c r="G52" s="19"/>
    </row>
    <row r="53" spans="2:11" x14ac:dyDescent="0.2">
      <c r="B53" s="1"/>
      <c r="C53" s="3" t="s">
        <v>34</v>
      </c>
      <c r="D53" s="4"/>
      <c r="E53" s="32">
        <f>E25</f>
        <v>0</v>
      </c>
      <c r="F53" s="14"/>
      <c r="G53" s="19"/>
      <c r="I53" s="28"/>
      <c r="K53" s="29"/>
    </row>
    <row r="54" spans="2:11" x14ac:dyDescent="0.2">
      <c r="B54" s="1"/>
      <c r="C54" s="3" t="s">
        <v>33</v>
      </c>
      <c r="D54" s="4"/>
      <c r="E54" s="18">
        <f>E48-SUM(E51:E53)</f>
        <v>12800</v>
      </c>
      <c r="F54" s="14"/>
      <c r="G54" s="19">
        <f>-E54</f>
        <v>-12800</v>
      </c>
    </row>
    <row r="55" spans="2:11" x14ac:dyDescent="0.2">
      <c r="E55" s="14"/>
      <c r="F55" s="14"/>
      <c r="G55" s="14"/>
      <c r="K55" s="33"/>
    </row>
    <row r="56" spans="2:11" x14ac:dyDescent="0.2">
      <c r="B56" s="20" t="s">
        <v>28</v>
      </c>
      <c r="C56" s="22"/>
      <c r="D56" s="22"/>
      <c r="E56" s="31"/>
      <c r="F56" s="31"/>
      <c r="G56" s="21">
        <f>G43+G54</f>
        <v>-12800</v>
      </c>
    </row>
    <row r="57" spans="2:11" x14ac:dyDescent="0.2">
      <c r="E57" s="14"/>
      <c r="F57" s="14"/>
      <c r="G57" s="14"/>
    </row>
    <row r="58" spans="2:11" x14ac:dyDescent="0.2">
      <c r="B58" s="20" t="s">
        <v>35</v>
      </c>
      <c r="C58" s="20"/>
      <c r="D58" s="20"/>
      <c r="E58" s="21"/>
      <c r="F58" s="21"/>
      <c r="G58" s="21">
        <f>G11+G56</f>
        <v>12200</v>
      </c>
    </row>
  </sheetData>
  <mergeCells count="6">
    <mergeCell ref="E2:G2"/>
    <mergeCell ref="E3:G3"/>
    <mergeCell ref="E4:G4"/>
    <mergeCell ref="E5:G5"/>
    <mergeCell ref="E6:G6"/>
    <mergeCell ref="B45:C4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8"/>
  <sheetViews>
    <sheetView showGridLines="0" workbookViewId="0">
      <selection activeCell="E6" sqref="E6:G6"/>
    </sheetView>
  </sheetViews>
  <sheetFormatPr defaultColWidth="8.85546875" defaultRowHeight="12.75" x14ac:dyDescent="0.2"/>
  <cols>
    <col min="1" max="1" width="3.85546875" customWidth="1"/>
    <col min="2" max="2" width="3.42578125" customWidth="1"/>
    <col min="3" max="3" width="38.42578125" customWidth="1"/>
    <col min="4" max="4" width="11.42578125" customWidth="1"/>
    <col min="5" max="5" width="12.28515625" customWidth="1"/>
    <col min="6" max="7" width="14" customWidth="1"/>
    <col min="8" max="8" width="9.85546875" customWidth="1"/>
    <col min="11" max="11" width="11.28515625" bestFit="1" customWidth="1"/>
  </cols>
  <sheetData>
    <row r="1" spans="1:7" x14ac:dyDescent="0.2">
      <c r="A1" s="12" t="s">
        <v>0</v>
      </c>
    </row>
    <row r="2" spans="1:7" x14ac:dyDescent="0.2">
      <c r="B2" s="1" t="s">
        <v>45</v>
      </c>
      <c r="E2" s="44">
        <v>2014</v>
      </c>
      <c r="F2" s="40"/>
      <c r="G2" s="41"/>
    </row>
    <row r="3" spans="1:7" x14ac:dyDescent="0.2">
      <c r="C3" t="s">
        <v>20</v>
      </c>
      <c r="E3" s="44" t="s">
        <v>25</v>
      </c>
      <c r="F3" s="40"/>
      <c r="G3" s="41"/>
    </row>
    <row r="4" spans="1:7" x14ac:dyDescent="0.2">
      <c r="C4" t="s">
        <v>21</v>
      </c>
      <c r="E4" s="44" t="s">
        <v>41</v>
      </c>
      <c r="F4" s="40"/>
      <c r="G4" s="41"/>
    </row>
    <row r="5" spans="1:7" x14ac:dyDescent="0.2">
      <c r="C5" t="s">
        <v>22</v>
      </c>
      <c r="E5" s="44" t="s">
        <v>36</v>
      </c>
      <c r="F5" s="40"/>
      <c r="G5" s="41"/>
    </row>
    <row r="6" spans="1:7" x14ac:dyDescent="0.2">
      <c r="C6" t="s">
        <v>23</v>
      </c>
      <c r="E6" s="44" t="s">
        <v>44</v>
      </c>
      <c r="F6" s="40"/>
      <c r="G6" s="41"/>
    </row>
    <row r="8" spans="1:7" x14ac:dyDescent="0.2">
      <c r="E8" s="5" t="s">
        <v>1</v>
      </c>
      <c r="F8" s="5" t="s">
        <v>2</v>
      </c>
      <c r="G8" s="5" t="s">
        <v>3</v>
      </c>
    </row>
    <row r="9" spans="1:7" x14ac:dyDescent="0.2">
      <c r="E9" s="8"/>
      <c r="F9" s="8"/>
      <c r="G9" s="8"/>
    </row>
    <row r="10" spans="1:7" x14ac:dyDescent="0.2">
      <c r="B10" s="1" t="s">
        <v>4</v>
      </c>
      <c r="E10" s="13"/>
      <c r="F10" s="13"/>
      <c r="G10" s="13"/>
    </row>
    <row r="11" spans="1:7" x14ac:dyDescent="0.2">
      <c r="C11" s="3" t="s">
        <v>37</v>
      </c>
      <c r="D11" s="3"/>
      <c r="E11" s="14"/>
      <c r="F11" s="14">
        <v>25000</v>
      </c>
      <c r="G11" s="15">
        <f>F11</f>
        <v>25000</v>
      </c>
    </row>
    <row r="12" spans="1:7" x14ac:dyDescent="0.2">
      <c r="E12" s="14"/>
      <c r="F12" s="14"/>
      <c r="G12" s="15"/>
    </row>
    <row r="13" spans="1:7" x14ac:dyDescent="0.2">
      <c r="B13" s="1" t="s">
        <v>5</v>
      </c>
      <c r="E13" s="25"/>
      <c r="F13" s="14"/>
      <c r="G13" s="15"/>
    </row>
    <row r="14" spans="1:7" x14ac:dyDescent="0.2">
      <c r="C14" s="3" t="str">
        <f>"Flight cost x " &amp;E6</f>
        <v>Flight cost x 1 UoM staff travelling</v>
      </c>
      <c r="D14" s="3"/>
      <c r="E14" s="26">
        <v>2800</v>
      </c>
      <c r="F14" s="14"/>
      <c r="G14" s="15"/>
    </row>
    <row r="15" spans="1:7" x14ac:dyDescent="0.2">
      <c r="C15" s="3" t="s">
        <v>38</v>
      </c>
      <c r="D15" s="4"/>
      <c r="E15" s="26">
        <v>0</v>
      </c>
      <c r="F15" s="14"/>
      <c r="G15" s="15"/>
    </row>
    <row r="16" spans="1:7" x14ac:dyDescent="0.2">
      <c r="C16" s="4" t="str">
        <f>"Departure taxes x " &amp;E6</f>
        <v>Departure taxes x 1 UoM staff travelling</v>
      </c>
      <c r="D16" s="4"/>
      <c r="E16" s="26">
        <v>150</v>
      </c>
      <c r="F16" s="14"/>
      <c r="G16" s="15"/>
    </row>
    <row r="17" spans="2:11" x14ac:dyDescent="0.2">
      <c r="C17" s="4" t="str">
        <f>"Accommodation x " &amp; E6 &amp; " x " &amp; E5</f>
        <v>Accommodation x 1 UoM staff travelling x 14 Days</v>
      </c>
      <c r="D17" s="4"/>
      <c r="E17" s="26">
        <v>2000</v>
      </c>
      <c r="F17" s="27"/>
      <c r="G17" s="15"/>
    </row>
    <row r="18" spans="2:11" x14ac:dyDescent="0.2">
      <c r="C18" s="4" t="str">
        <f>"Meals and Incidentals x " &amp; E6 &amp; " x " &amp;E5</f>
        <v>Meals and Incidentals x 1 UoM staff travelling x 14 Days</v>
      </c>
      <c r="D18" s="4"/>
      <c r="E18" s="26">
        <v>200</v>
      </c>
      <c r="F18" s="14"/>
      <c r="G18" s="15"/>
    </row>
    <row r="19" spans="2:11" x14ac:dyDescent="0.2">
      <c r="C19" s="4" t="str">
        <f>"Airport Transfers x " &amp;E6</f>
        <v>Airport Transfers x 1 UoM staff travelling</v>
      </c>
      <c r="D19" s="4"/>
      <c r="E19" s="26">
        <v>0</v>
      </c>
      <c r="F19" s="14"/>
      <c r="G19" s="15"/>
    </row>
    <row r="20" spans="2:11" x14ac:dyDescent="0.2">
      <c r="B20" s="7" t="s">
        <v>13</v>
      </c>
      <c r="C20" s="4"/>
      <c r="D20" s="4"/>
      <c r="E20" s="17">
        <f>SUM(E14:E19)</f>
        <v>5150</v>
      </c>
      <c r="F20" s="14"/>
      <c r="G20" s="15">
        <f>-E20</f>
        <v>-5150</v>
      </c>
    </row>
    <row r="21" spans="2:11" x14ac:dyDescent="0.2">
      <c r="B21" s="2"/>
      <c r="C21" s="3"/>
      <c r="D21" s="3"/>
      <c r="E21" s="14"/>
      <c r="F21" s="14"/>
      <c r="G21" s="15"/>
    </row>
    <row r="22" spans="2:11" x14ac:dyDescent="0.2">
      <c r="B22" s="1" t="s">
        <v>39</v>
      </c>
      <c r="C22" s="4"/>
      <c r="D22" s="4"/>
      <c r="E22" s="14"/>
      <c r="F22" s="14"/>
      <c r="G22" s="19"/>
    </row>
    <row r="23" spans="2:11" x14ac:dyDescent="0.2">
      <c r="B23" s="1"/>
      <c r="C23" s="3" t="s">
        <v>31</v>
      </c>
      <c r="D23" s="4"/>
      <c r="E23" s="35">
        <v>8000</v>
      </c>
      <c r="F23" s="14"/>
      <c r="G23" s="19"/>
    </row>
    <row r="24" spans="2:11" x14ac:dyDescent="0.2">
      <c r="B24" s="1"/>
      <c r="C24" s="3" t="s">
        <v>42</v>
      </c>
      <c r="D24" s="4"/>
      <c r="E24" s="35">
        <v>2000</v>
      </c>
      <c r="F24" s="14"/>
      <c r="G24" s="19"/>
    </row>
    <row r="25" spans="2:11" x14ac:dyDescent="0.2">
      <c r="B25" s="1"/>
      <c r="C25" s="3" t="s">
        <v>34</v>
      </c>
      <c r="D25" s="4"/>
      <c r="E25" s="35">
        <v>0</v>
      </c>
      <c r="F25" s="14"/>
      <c r="G25" s="19"/>
      <c r="I25" s="28"/>
      <c r="K25" s="29"/>
    </row>
    <row r="26" spans="2:11" x14ac:dyDescent="0.2">
      <c r="B26" s="34" t="s">
        <v>43</v>
      </c>
      <c r="C26" s="3"/>
      <c r="D26" s="4"/>
      <c r="E26" s="17">
        <f>SUM(E23:E25)</f>
        <v>10000</v>
      </c>
      <c r="F26" s="14"/>
      <c r="G26" s="19">
        <f>-E26</f>
        <v>-10000</v>
      </c>
    </row>
    <row r="27" spans="2:11" x14ac:dyDescent="0.2">
      <c r="B27" s="1"/>
      <c r="C27" s="3"/>
      <c r="D27" s="4"/>
      <c r="E27" s="19"/>
      <c r="F27" s="14"/>
      <c r="G27" s="19"/>
    </row>
    <row r="28" spans="2:11" x14ac:dyDescent="0.2">
      <c r="B28" s="6" t="s">
        <v>6</v>
      </c>
      <c r="C28" s="4"/>
      <c r="D28" s="4"/>
      <c r="E28" s="14"/>
      <c r="F28" s="14"/>
      <c r="G28" s="15"/>
    </row>
    <row r="29" spans="2:11" x14ac:dyDescent="0.2">
      <c r="B29" s="2"/>
      <c r="C29" s="4" t="s">
        <v>7</v>
      </c>
      <c r="D29" s="4"/>
      <c r="E29" s="26">
        <v>500</v>
      </c>
      <c r="F29" s="14"/>
      <c r="G29" s="15"/>
    </row>
    <row r="30" spans="2:11" x14ac:dyDescent="0.2">
      <c r="B30" s="2"/>
      <c r="C30" s="4" t="s">
        <v>8</v>
      </c>
      <c r="D30" s="4"/>
      <c r="E30" s="26">
        <v>0</v>
      </c>
      <c r="F30" s="14"/>
      <c r="G30" s="15"/>
    </row>
    <row r="31" spans="2:11" x14ac:dyDescent="0.2">
      <c r="B31" s="34" t="s">
        <v>14</v>
      </c>
      <c r="C31" s="4"/>
      <c r="D31" s="4"/>
      <c r="E31" s="17">
        <f>SUM(E29:E30)</f>
        <v>500</v>
      </c>
      <c r="F31" s="14"/>
      <c r="G31" s="15">
        <f>-E31</f>
        <v>-500</v>
      </c>
    </row>
    <row r="32" spans="2:11" x14ac:dyDescent="0.2">
      <c r="B32" s="2"/>
      <c r="C32" s="4"/>
      <c r="D32" s="4"/>
      <c r="E32" s="14"/>
      <c r="F32" s="14"/>
      <c r="G32" s="15"/>
    </row>
    <row r="33" spans="2:7" x14ac:dyDescent="0.2">
      <c r="B33" s="6" t="s">
        <v>9</v>
      </c>
      <c r="C33" s="3"/>
      <c r="D33" s="3"/>
      <c r="E33" s="14"/>
      <c r="F33" s="14"/>
      <c r="G33" s="15"/>
    </row>
    <row r="34" spans="2:7" x14ac:dyDescent="0.2">
      <c r="B34" s="2"/>
      <c r="C34" s="4" t="s">
        <v>10</v>
      </c>
      <c r="D34" s="4"/>
      <c r="E34" s="26">
        <v>2500</v>
      </c>
      <c r="F34" s="14"/>
      <c r="G34" s="15"/>
    </row>
    <row r="35" spans="2:7" x14ac:dyDescent="0.2">
      <c r="B35" s="2"/>
      <c r="C35" s="4" t="s">
        <v>11</v>
      </c>
      <c r="D35" s="4"/>
      <c r="E35" s="26">
        <v>0</v>
      </c>
      <c r="F35" s="14"/>
      <c r="G35" s="15"/>
    </row>
    <row r="36" spans="2:7" x14ac:dyDescent="0.2">
      <c r="B36" s="2"/>
      <c r="C36" s="3" t="s">
        <v>40</v>
      </c>
      <c r="D36" s="4"/>
      <c r="E36" s="26">
        <v>3500</v>
      </c>
      <c r="F36" s="14"/>
      <c r="G36" s="15"/>
    </row>
    <row r="37" spans="2:7" x14ac:dyDescent="0.2">
      <c r="B37" s="34" t="s">
        <v>12</v>
      </c>
      <c r="C37" s="4"/>
      <c r="D37" s="4"/>
      <c r="E37" s="17">
        <f>SUM(E34:E36)</f>
        <v>6000</v>
      </c>
      <c r="F37" s="14"/>
      <c r="G37" s="15">
        <f>-E37</f>
        <v>-6000</v>
      </c>
    </row>
    <row r="38" spans="2:7" x14ac:dyDescent="0.2">
      <c r="C38" s="3"/>
      <c r="D38" s="3"/>
      <c r="E38" s="14"/>
      <c r="F38" s="14"/>
      <c r="G38" s="15"/>
    </row>
    <row r="39" spans="2:7" x14ac:dyDescent="0.2">
      <c r="C39" s="4"/>
      <c r="D39" s="4"/>
      <c r="E39" s="14"/>
      <c r="F39" s="14"/>
      <c r="G39" s="15"/>
    </row>
    <row r="40" spans="2:7" x14ac:dyDescent="0.2">
      <c r="B40" s="1" t="s">
        <v>15</v>
      </c>
      <c r="C40" s="4"/>
      <c r="D40" s="4"/>
      <c r="E40" s="14"/>
      <c r="F40" s="14"/>
      <c r="G40" s="15"/>
    </row>
    <row r="41" spans="2:7" x14ac:dyDescent="0.2">
      <c r="C41" s="4" t="s">
        <v>16</v>
      </c>
      <c r="D41" s="4"/>
      <c r="E41" s="26">
        <v>500</v>
      </c>
      <c r="F41" s="14"/>
      <c r="G41" s="15">
        <f>-E41</f>
        <v>-500</v>
      </c>
    </row>
    <row r="42" spans="2:7" x14ac:dyDescent="0.2">
      <c r="C42" s="4"/>
      <c r="D42" s="4"/>
      <c r="E42" s="14"/>
      <c r="F42" s="14"/>
      <c r="G42" s="15"/>
    </row>
    <row r="43" spans="2:7" x14ac:dyDescent="0.2">
      <c r="B43" s="20" t="s">
        <v>18</v>
      </c>
      <c r="C43" s="30"/>
      <c r="D43" s="30"/>
      <c r="E43" s="31"/>
      <c r="F43" s="31"/>
      <c r="G43" s="21">
        <f>SUBTOTAL(9,G14:G42)</f>
        <v>-22150</v>
      </c>
    </row>
    <row r="44" spans="2:7" x14ac:dyDescent="0.2">
      <c r="B44" s="1"/>
      <c r="C44" s="4"/>
      <c r="D44" s="4"/>
      <c r="E44" s="14"/>
      <c r="F44" s="14"/>
      <c r="G44" s="15"/>
    </row>
    <row r="45" spans="2:7" ht="42.75" customHeight="1" x14ac:dyDescent="0.2">
      <c r="B45" s="42" t="s">
        <v>29</v>
      </c>
      <c r="C45" s="42"/>
      <c r="D45" s="23"/>
      <c r="E45" s="31"/>
      <c r="F45" s="31"/>
      <c r="G45" s="21">
        <f>G11+G43</f>
        <v>2850</v>
      </c>
    </row>
    <row r="46" spans="2:7" x14ac:dyDescent="0.2">
      <c r="C46" s="4"/>
      <c r="D46" s="4"/>
      <c r="E46" s="14"/>
      <c r="F46" s="14"/>
      <c r="G46" s="14"/>
    </row>
    <row r="47" spans="2:7" x14ac:dyDescent="0.2">
      <c r="B47" s="1" t="s">
        <v>17</v>
      </c>
      <c r="C47" s="3"/>
      <c r="D47" s="3"/>
      <c r="E47" s="14"/>
      <c r="F47" s="14"/>
      <c r="G47" s="14"/>
    </row>
    <row r="48" spans="2:7" x14ac:dyDescent="0.2">
      <c r="C48" s="4" t="s">
        <v>19</v>
      </c>
      <c r="D48" s="36">
        <v>16</v>
      </c>
      <c r="E48" s="18">
        <f>D48*800</f>
        <v>12800</v>
      </c>
      <c r="F48" s="14"/>
      <c r="G48" s="14"/>
    </row>
    <row r="49" spans="2:11" x14ac:dyDescent="0.2">
      <c r="E49" s="14"/>
      <c r="F49" s="14"/>
      <c r="G49" s="14"/>
    </row>
    <row r="50" spans="2:11" x14ac:dyDescent="0.2">
      <c r="B50" s="1" t="s">
        <v>30</v>
      </c>
      <c r="C50" s="4"/>
      <c r="D50" s="4"/>
      <c r="E50" s="14"/>
      <c r="F50" s="14"/>
      <c r="G50" s="19"/>
    </row>
    <row r="51" spans="2:11" x14ac:dyDescent="0.2">
      <c r="B51" s="1"/>
      <c r="C51" s="3" t="s">
        <v>31</v>
      </c>
      <c r="D51" s="4"/>
      <c r="E51" s="32">
        <f>E23</f>
        <v>8000</v>
      </c>
      <c r="F51" s="14"/>
      <c r="G51" s="19"/>
    </row>
    <row r="52" spans="2:11" x14ac:dyDescent="0.2">
      <c r="B52" s="1"/>
      <c r="C52" s="3" t="s">
        <v>32</v>
      </c>
      <c r="D52" s="4"/>
      <c r="E52" s="32">
        <f>E24</f>
        <v>2000</v>
      </c>
      <c r="F52" s="14"/>
      <c r="G52" s="19"/>
    </row>
    <row r="53" spans="2:11" x14ac:dyDescent="0.2">
      <c r="B53" s="1"/>
      <c r="C53" s="3" t="s">
        <v>34</v>
      </c>
      <c r="D53" s="4"/>
      <c r="E53" s="32">
        <f>E25</f>
        <v>0</v>
      </c>
      <c r="F53" s="14"/>
      <c r="G53" s="19"/>
      <c r="I53" s="28"/>
      <c r="K53" s="29"/>
    </row>
    <row r="54" spans="2:11" x14ac:dyDescent="0.2">
      <c r="B54" s="1"/>
      <c r="C54" s="3" t="s">
        <v>33</v>
      </c>
      <c r="D54" s="4"/>
      <c r="E54" s="18">
        <f>E48-SUM(E51:E53)</f>
        <v>2800</v>
      </c>
      <c r="F54" s="14"/>
      <c r="G54" s="19">
        <f>-E54</f>
        <v>-2800</v>
      </c>
    </row>
    <row r="55" spans="2:11" x14ac:dyDescent="0.2">
      <c r="E55" s="14"/>
      <c r="F55" s="14"/>
      <c r="G55" s="14"/>
      <c r="K55" s="33"/>
    </row>
    <row r="56" spans="2:11" x14ac:dyDescent="0.2">
      <c r="B56" s="20" t="s">
        <v>28</v>
      </c>
      <c r="C56" s="22"/>
      <c r="D56" s="22"/>
      <c r="E56" s="31"/>
      <c r="F56" s="31"/>
      <c r="G56" s="21">
        <f>G43+G54</f>
        <v>-24950</v>
      </c>
    </row>
    <row r="57" spans="2:11" x14ac:dyDescent="0.2">
      <c r="E57" s="14"/>
      <c r="F57" s="14"/>
      <c r="G57" s="14"/>
    </row>
    <row r="58" spans="2:11" x14ac:dyDescent="0.2">
      <c r="B58" s="20" t="s">
        <v>35</v>
      </c>
      <c r="C58" s="20"/>
      <c r="D58" s="20"/>
      <c r="E58" s="21"/>
      <c r="F58" s="21"/>
      <c r="G58" s="21">
        <f>G11+G56</f>
        <v>50</v>
      </c>
    </row>
  </sheetData>
  <sheetProtection sheet="1"/>
  <mergeCells count="6">
    <mergeCell ref="E2:G2"/>
    <mergeCell ref="E3:G3"/>
    <mergeCell ref="E4:G4"/>
    <mergeCell ref="E5:G5"/>
    <mergeCell ref="E6:G6"/>
    <mergeCell ref="B45:C45"/>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Help</vt:lpstr>
      <vt:lpstr>Template</vt:lpstr>
      <vt:lpstr>Template (Example)</vt:lpstr>
    </vt:vector>
  </TitlesOfParts>
  <Company>The University of Melbourne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Wunder</dc:creator>
  <cp:lastModifiedBy>Kamila Kaniski</cp:lastModifiedBy>
  <dcterms:created xsi:type="dcterms:W3CDTF">2009-01-29T00:26:18Z</dcterms:created>
  <dcterms:modified xsi:type="dcterms:W3CDTF">2019-10-08T03:29:02Z</dcterms:modified>
</cp:coreProperties>
</file>